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<sst xmlns="http://schemas.openxmlformats.org/spreadsheetml/2006/main" count="169" uniqueCount="163">
  <si>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</si>
  <si>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</si>
  <si>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</si>
  <si>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</si>
  <si>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</si>
  <si>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</si>
  <si>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</si>
  <si>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</si>
  <si>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</si>
  <si>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</si>
  <si>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</si>
  <si>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</si>
  <si>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</si>
  <si>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</si>
  <si>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</si>
  <si>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</si>
  <si>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</si>
  <si>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</si>
  <si>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</si>
  <si>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</si>
  <si>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</si>
  <si>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</si>
  <si>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</si>
  <si>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</si>
  <si>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</si>
  <si>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</si>
  <si>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</si>
  <si>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</si>
  <si>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</si>
  <si>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</si>
  <si>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</si>
  <si>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</si>
  <si>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</si>
  <si>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</si>
  <si>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</si>
  <si>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</si>
  <si>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</si>
  <si>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</si>
  <si>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</si>
  <si>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</si>
  <si>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</si>
  <si>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</si>
  <si>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</si>
  <si>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</si>
  <si>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</si>
  <si>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</si>
  <si>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</si>
  <si>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</si>
  <si>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</si>
  <si>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</si>
  <si>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</si>
  <si>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</si>
  <si>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</si>
  <si>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</si>
  <si>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</si>
  <si>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</si>
  <si>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</si>
  <si>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</si>
  <si>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</si>
  <si>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</si>
  <si>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</si>
  <si>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</si>
  <si>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</si>
  <si>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</si>
  <si>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</si>
  <si>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</si>
  <si>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</si>
  <si>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</si>
  <si>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</si>
  <si>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</si>
  <si>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</si>
  <si>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</si>
  <si>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</si>
  <si>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</si>
  <si>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</si>
  <si>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</si>
  <si>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</si>
  <si>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</si>
  <si>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</si>
  <si>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</si>
  <si>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</si>
  <si>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</si>
  <si>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</si>
  <si>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</si>
  <si>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</si>
  <si>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</si>
  <si>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</si>
  <si>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</si>
  <si>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</si>
  <si>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</si>
  <si>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</si>
  <si>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</si>
  <si>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</si>
  <si>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</si>
  <si>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</si>
  <si>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</si>
  <si>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</si>
  <si>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</si>
  <si>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</si>
  <si>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</si>
  <si>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</si>
  <si>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</si>
  <si>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</si>
  <si>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</si>
  <si>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</si>
  <si>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</si>
  <si>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</si>
  <si>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</si>
  <si>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</si>
  <si>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</si>
  <si>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</si>
  <si>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</si>
  <si>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</si>
  <si>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</si>
  <si>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</si>
  <si>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</si>
  <si>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</si>
  <si>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</si>
  <si>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</si>
  <si>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</si>
  <si>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</si>
  <si>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</si>
  <si>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</si>
  <si>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</si>
  <si>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</si>
  <si>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</si>
  <si>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</si>
  <si>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</si>
  <si>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</si>
  <si>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</si>
  <si>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</si>
  <si>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</si>
  <si>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</si>
  <si>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</si>
  <si>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</si>
  <si>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</si>
  <si>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</si>
  <si>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</si>
  <si>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</si>
  <si>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</si>
  <si>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</si>
  <si>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</si>
  <si>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</si>
  <si>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</si>
  <si>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</si>
  <si>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</si>
  <si>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</si>
  <si>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</si>
  <si>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</si>
  <si>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</si>
  <si>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</si>
  <si>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</si>
  <si>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</si>
  <si>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</si>
  <si>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</si>
  <si>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</si>
  <si>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</si>
  <si>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</si>
  <si>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Stan rejestru na 31 grudnia 2004 r.</t>
  </si>
  <si>
    <t>Nazwa jednostki</t>
  </si>
  <si>
    <t>Liczba wyborców ujętych w rejestrze wyborców</t>
  </si>
  <si>
    <t>Różowe ogółem Część A i B</t>
  </si>
  <si>
    <t xml:space="preserve">Nowy Sącz - miasto na prawach powiatu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</si>
</sst>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15" zoomScaleNormal="115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38" t="s">
        <v>0</v>
      </c>
      <c r="B1" s="38"/>
      <c r="P1" s="1" t="s">
        <v>158</v>
      </c>
      <c r="Q1" s="1"/>
      <c r="R1" s="1"/>
      <c r="S1" s="1"/>
      <c r="T1" s="1"/>
    </row>
    <row r="2" spans="1:16" ht="12.7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0" ht="38.25" customHeight="1">
      <c r="A3" s="40" t="s">
        <v>1</v>
      </c>
      <c r="B3" s="43" t="s">
        <v>159</v>
      </c>
      <c r="C3" s="43" t="s">
        <v>2</v>
      </c>
      <c r="D3" s="43" t="s">
        <v>160</v>
      </c>
      <c r="E3" s="43"/>
      <c r="F3" s="43"/>
      <c r="G3" s="43"/>
      <c r="H3" s="46" t="s">
        <v>3</v>
      </c>
      <c r="I3" s="47"/>
      <c r="J3" s="47"/>
      <c r="K3" s="47"/>
      <c r="L3" s="47"/>
      <c r="M3" s="47"/>
      <c r="N3" s="47"/>
      <c r="O3" s="47"/>
      <c r="P3" s="47"/>
      <c r="Q3" s="48"/>
      <c r="R3" s="48"/>
      <c r="S3" s="48"/>
      <c r="T3" s="49"/>
    </row>
    <row r="4" spans="1:20" ht="23.25" customHeight="1">
      <c r="A4" s="41"/>
      <c r="B4" s="44"/>
      <c r="C4" s="44"/>
      <c r="D4" s="50" t="s">
        <v>4</v>
      </c>
      <c r="E4" s="44" t="s">
        <v>5</v>
      </c>
      <c r="F4" s="44" t="s">
        <v>66</v>
      </c>
      <c r="G4" s="30" t="s">
        <v>67</v>
      </c>
      <c r="H4" s="32" t="s">
        <v>6</v>
      </c>
      <c r="I4" s="32"/>
      <c r="J4" s="32"/>
      <c r="K4" s="32"/>
      <c r="L4" s="33" t="s">
        <v>161</v>
      </c>
      <c r="M4" s="35" t="s">
        <v>7</v>
      </c>
      <c r="N4" s="36"/>
      <c r="O4" s="36"/>
      <c r="P4" s="37"/>
      <c r="Q4" s="27" t="s">
        <v>8</v>
      </c>
      <c r="R4" s="27"/>
      <c r="S4" s="27"/>
      <c r="T4" s="28"/>
    </row>
    <row r="5" spans="1:20" ht="60.75" thickBot="1">
      <c r="A5" s="42"/>
      <c r="B5" s="45"/>
      <c r="C5" s="45"/>
      <c r="D5" s="51"/>
      <c r="E5" s="45"/>
      <c r="F5" s="45"/>
      <c r="G5" s="31"/>
      <c r="H5" s="4" t="s">
        <v>4</v>
      </c>
      <c r="I5" s="5" t="s">
        <v>152</v>
      </c>
      <c r="J5" s="5" t="s">
        <v>153</v>
      </c>
      <c r="K5" s="5" t="s">
        <v>154</v>
      </c>
      <c r="L5" s="34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110087</v>
      </c>
      <c r="D6" s="10">
        <f>E6+F6</f>
        <v>83492</v>
      </c>
      <c r="E6" s="9">
        <f>SUM(E7:E16)</f>
        <v>83391</v>
      </c>
      <c r="F6" s="9">
        <f>SUM(F7:F16)</f>
        <v>101</v>
      </c>
      <c r="G6" s="17">
        <f>SUM(G7:G16)</f>
        <v>0</v>
      </c>
      <c r="H6" s="17">
        <f>SUM(I6:K6)</f>
        <v>101</v>
      </c>
      <c r="I6" s="17">
        <f>SUM(I7:I16)</f>
        <v>96</v>
      </c>
      <c r="J6" s="17">
        <f>SUM(J7:J16)</f>
        <v>1</v>
      </c>
      <c r="K6" s="17">
        <f>SUM(K7:K16)</f>
        <v>4</v>
      </c>
      <c r="L6" s="18">
        <f>SUM(M6+Q6)</f>
        <v>264</v>
      </c>
      <c r="M6" s="18">
        <f>SUM(N6:P6)</f>
        <v>264</v>
      </c>
      <c r="N6" s="17">
        <f>SUM(N7:N16)</f>
        <v>177</v>
      </c>
      <c r="O6" s="17">
        <f>SUM(O7:O16)</f>
        <v>83</v>
      </c>
      <c r="P6" s="19">
        <f>SUM(P7:P16)</f>
        <v>4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16">
        <v>30095</v>
      </c>
      <c r="D7" s="16">
        <v>24220</v>
      </c>
      <c r="E7" s="16">
        <v>24208</v>
      </c>
      <c r="F7" s="16">
        <v>12</v>
      </c>
      <c r="G7" s="16">
        <v>0</v>
      </c>
      <c r="H7" s="16">
        <v>12</v>
      </c>
      <c r="I7" s="16">
        <v>12</v>
      </c>
      <c r="J7" s="16">
        <v>0</v>
      </c>
      <c r="K7" s="16">
        <v>0</v>
      </c>
      <c r="L7" s="16">
        <v>98</v>
      </c>
      <c r="M7" s="16">
        <v>98</v>
      </c>
      <c r="N7" s="16">
        <v>49</v>
      </c>
      <c r="O7" s="16">
        <v>49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16">
        <v>17498</v>
      </c>
      <c r="D8" s="16">
        <v>13225</v>
      </c>
      <c r="E8" s="16">
        <v>13208</v>
      </c>
      <c r="F8" s="16">
        <v>17</v>
      </c>
      <c r="G8" s="16">
        <v>0</v>
      </c>
      <c r="H8" s="16">
        <v>17</v>
      </c>
      <c r="I8" s="16">
        <v>17</v>
      </c>
      <c r="J8" s="16">
        <v>0</v>
      </c>
      <c r="K8" s="16">
        <v>0</v>
      </c>
      <c r="L8" s="16">
        <v>47</v>
      </c>
      <c r="M8" s="16">
        <v>47</v>
      </c>
      <c r="N8" s="16">
        <v>39</v>
      </c>
      <c r="O8" s="16">
        <v>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16">
        <v>9389</v>
      </c>
      <c r="D9" s="16">
        <v>6586</v>
      </c>
      <c r="E9" s="16">
        <v>6574</v>
      </c>
      <c r="F9" s="16">
        <v>12</v>
      </c>
      <c r="G9" s="16">
        <v>0</v>
      </c>
      <c r="H9" s="16">
        <v>12</v>
      </c>
      <c r="I9" s="16">
        <v>12</v>
      </c>
      <c r="J9" s="16">
        <v>0</v>
      </c>
      <c r="K9" s="16">
        <v>0</v>
      </c>
      <c r="L9" s="16">
        <v>10</v>
      </c>
      <c r="M9" s="16">
        <v>10</v>
      </c>
      <c r="N9" s="16">
        <v>7</v>
      </c>
      <c r="O9" s="16">
        <v>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16">
        <v>16515</v>
      </c>
      <c r="D10" s="16">
        <v>12629</v>
      </c>
      <c r="E10" s="16">
        <v>12623</v>
      </c>
      <c r="F10" s="16">
        <v>6</v>
      </c>
      <c r="G10" s="16">
        <v>0</v>
      </c>
      <c r="H10" s="16">
        <v>6</v>
      </c>
      <c r="I10" s="16">
        <v>6</v>
      </c>
      <c r="J10" s="16">
        <v>0</v>
      </c>
      <c r="K10" s="16">
        <v>0</v>
      </c>
      <c r="L10" s="16">
        <v>30</v>
      </c>
      <c r="M10" s="16">
        <v>30</v>
      </c>
      <c r="N10" s="16">
        <v>22</v>
      </c>
      <c r="O10" s="16">
        <v>8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16">
        <v>6920</v>
      </c>
      <c r="D11" s="16">
        <v>5246</v>
      </c>
      <c r="E11" s="16">
        <v>5238</v>
      </c>
      <c r="F11" s="16">
        <v>8</v>
      </c>
      <c r="G11" s="16">
        <v>0</v>
      </c>
      <c r="H11" s="16">
        <v>8</v>
      </c>
      <c r="I11" s="16">
        <v>7</v>
      </c>
      <c r="J11" s="16">
        <v>1</v>
      </c>
      <c r="K11" s="16">
        <v>0</v>
      </c>
      <c r="L11" s="16">
        <v>8</v>
      </c>
      <c r="M11" s="16">
        <v>8</v>
      </c>
      <c r="N11" s="16">
        <v>6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16">
        <v>8347</v>
      </c>
      <c r="D12" s="16">
        <v>6143</v>
      </c>
      <c r="E12" s="16">
        <v>6139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19</v>
      </c>
      <c r="M12" s="16">
        <v>19</v>
      </c>
      <c r="N12" s="16">
        <v>14</v>
      </c>
      <c r="O12" s="16">
        <v>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16">
        <v>4868</v>
      </c>
      <c r="D13" s="16">
        <v>3598</v>
      </c>
      <c r="E13" s="16">
        <v>3587</v>
      </c>
      <c r="F13" s="16">
        <v>11</v>
      </c>
      <c r="G13" s="16">
        <v>0</v>
      </c>
      <c r="H13" s="16">
        <v>11</v>
      </c>
      <c r="I13" s="16">
        <v>11</v>
      </c>
      <c r="J13" s="16">
        <v>0</v>
      </c>
      <c r="K13" s="16">
        <v>0</v>
      </c>
      <c r="L13" s="16">
        <v>13</v>
      </c>
      <c r="M13" s="16">
        <v>13</v>
      </c>
      <c r="N13" s="16">
        <v>10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16">
        <v>5087</v>
      </c>
      <c r="D14" s="16">
        <v>3566</v>
      </c>
      <c r="E14" s="16">
        <v>3561</v>
      </c>
      <c r="F14" s="16">
        <v>5</v>
      </c>
      <c r="G14" s="16">
        <v>0</v>
      </c>
      <c r="H14" s="16">
        <v>5</v>
      </c>
      <c r="I14" s="16">
        <v>5</v>
      </c>
      <c r="J14" s="16">
        <v>0</v>
      </c>
      <c r="K14" s="16">
        <v>0</v>
      </c>
      <c r="L14" s="16">
        <v>19</v>
      </c>
      <c r="M14" s="16">
        <v>19</v>
      </c>
      <c r="N14" s="16">
        <v>19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16">
        <v>4883</v>
      </c>
      <c r="D15" s="16">
        <v>3642</v>
      </c>
      <c r="E15" s="16">
        <v>3636</v>
      </c>
      <c r="F15" s="16">
        <v>6</v>
      </c>
      <c r="G15" s="16">
        <v>0</v>
      </c>
      <c r="H15" s="16">
        <v>6</v>
      </c>
      <c r="I15" s="16">
        <v>6</v>
      </c>
      <c r="J15" s="16">
        <v>0</v>
      </c>
      <c r="K15" s="16">
        <v>0</v>
      </c>
      <c r="L15" s="16">
        <v>7</v>
      </c>
      <c r="M15" s="16">
        <v>7</v>
      </c>
      <c r="N15" s="16">
        <v>6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16">
        <v>6485</v>
      </c>
      <c r="D16" s="16">
        <v>4637</v>
      </c>
      <c r="E16" s="16">
        <v>4617</v>
      </c>
      <c r="F16" s="16">
        <v>20</v>
      </c>
      <c r="G16" s="16">
        <v>0</v>
      </c>
      <c r="H16" s="16">
        <v>20</v>
      </c>
      <c r="I16" s="16">
        <v>16</v>
      </c>
      <c r="J16" s="16">
        <v>0</v>
      </c>
      <c r="K16" s="16">
        <v>4</v>
      </c>
      <c r="L16" s="16">
        <v>13</v>
      </c>
      <c r="M16" s="16">
        <v>13</v>
      </c>
      <c r="N16" s="16">
        <v>5</v>
      </c>
      <c r="O16" s="16">
        <v>4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123387</v>
      </c>
      <c r="D17" s="10">
        <f>E17+F17</f>
        <v>88039</v>
      </c>
      <c r="E17" s="9">
        <f>SUM(E18:E29)</f>
        <v>87856</v>
      </c>
      <c r="F17" s="9">
        <f>SUM(F18:F29)</f>
        <v>183</v>
      </c>
      <c r="G17" s="17">
        <f>SUM(G18:G29)</f>
        <v>0</v>
      </c>
      <c r="H17" s="17">
        <f>SUM(I17:K17)</f>
        <v>183</v>
      </c>
      <c r="I17" s="17">
        <f>SUM(I18:I29)</f>
        <v>178</v>
      </c>
      <c r="J17" s="17">
        <f>SUM(J18:J29)</f>
        <v>0</v>
      </c>
      <c r="K17" s="17">
        <f>SUM(K18:K29)</f>
        <v>5</v>
      </c>
      <c r="L17" s="18">
        <f>SUM(M17+Q17)</f>
        <v>324</v>
      </c>
      <c r="M17" s="18">
        <f>SUM(N17:P17)</f>
        <v>324</v>
      </c>
      <c r="N17" s="17">
        <f>SUM(N18:N29)</f>
        <v>230</v>
      </c>
      <c r="O17" s="17">
        <f>SUM(O18:O29)</f>
        <v>89</v>
      </c>
      <c r="P17" s="19">
        <f>SUM(P18:P29)</f>
        <v>5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16">
        <v>15044</v>
      </c>
      <c r="D18" s="16">
        <v>11471</v>
      </c>
      <c r="E18" s="16">
        <v>11453</v>
      </c>
      <c r="F18" s="16">
        <v>18</v>
      </c>
      <c r="G18" s="16">
        <v>0</v>
      </c>
      <c r="H18" s="16">
        <v>18</v>
      </c>
      <c r="I18" s="16">
        <v>17</v>
      </c>
      <c r="J18" s="16">
        <v>0</v>
      </c>
      <c r="K18" s="16">
        <v>1</v>
      </c>
      <c r="L18" s="16">
        <v>46</v>
      </c>
      <c r="M18" s="16">
        <v>46</v>
      </c>
      <c r="N18" s="16">
        <v>24</v>
      </c>
      <c r="O18" s="16">
        <v>21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16">
        <v>7552</v>
      </c>
      <c r="D19" s="16">
        <v>5554</v>
      </c>
      <c r="E19" s="16">
        <v>5534</v>
      </c>
      <c r="F19" s="16">
        <v>20</v>
      </c>
      <c r="G19" s="16">
        <v>0</v>
      </c>
      <c r="H19" s="16">
        <v>20</v>
      </c>
      <c r="I19" s="16">
        <v>20</v>
      </c>
      <c r="J19" s="16">
        <v>0</v>
      </c>
      <c r="K19" s="16">
        <v>0</v>
      </c>
      <c r="L19" s="16">
        <v>39</v>
      </c>
      <c r="M19" s="16">
        <v>39</v>
      </c>
      <c r="N19" s="16">
        <v>23</v>
      </c>
      <c r="O19" s="16">
        <v>16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16">
        <v>9629</v>
      </c>
      <c r="D20" s="16">
        <v>7065</v>
      </c>
      <c r="E20" s="16">
        <v>7042</v>
      </c>
      <c r="F20" s="16">
        <v>23</v>
      </c>
      <c r="G20" s="16">
        <v>0</v>
      </c>
      <c r="H20" s="16">
        <v>23</v>
      </c>
      <c r="I20" s="16">
        <v>23</v>
      </c>
      <c r="J20" s="16">
        <v>0</v>
      </c>
      <c r="K20" s="16">
        <v>0</v>
      </c>
      <c r="L20" s="16">
        <v>30</v>
      </c>
      <c r="M20" s="16">
        <v>30</v>
      </c>
      <c r="N20" s="16">
        <v>23</v>
      </c>
      <c r="O20" s="16">
        <v>7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16">
        <v>8246</v>
      </c>
      <c r="D21" s="16">
        <v>5891</v>
      </c>
      <c r="E21" s="16">
        <v>5852</v>
      </c>
      <c r="F21" s="16">
        <v>39</v>
      </c>
      <c r="G21" s="16">
        <v>0</v>
      </c>
      <c r="H21" s="16">
        <v>39</v>
      </c>
      <c r="I21" s="16">
        <v>35</v>
      </c>
      <c r="J21" s="16">
        <v>0</v>
      </c>
      <c r="K21" s="16">
        <v>4</v>
      </c>
      <c r="L21" s="16">
        <v>15</v>
      </c>
      <c r="M21" s="16">
        <v>15</v>
      </c>
      <c r="N21" s="16">
        <v>11</v>
      </c>
      <c r="O21" s="16">
        <v>0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16">
        <v>7384</v>
      </c>
      <c r="D22" s="16">
        <v>5194</v>
      </c>
      <c r="E22" s="16">
        <v>5182</v>
      </c>
      <c r="F22" s="16">
        <v>12</v>
      </c>
      <c r="G22" s="16">
        <v>0</v>
      </c>
      <c r="H22" s="16">
        <v>12</v>
      </c>
      <c r="I22" s="16">
        <v>12</v>
      </c>
      <c r="J22" s="16">
        <v>0</v>
      </c>
      <c r="K22" s="16">
        <v>0</v>
      </c>
      <c r="L22" s="16">
        <v>6</v>
      </c>
      <c r="M22" s="16">
        <v>6</v>
      </c>
      <c r="N22" s="16">
        <v>6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16">
        <v>7581</v>
      </c>
      <c r="D23" s="16">
        <v>5269</v>
      </c>
      <c r="E23" s="16">
        <v>5264</v>
      </c>
      <c r="F23" s="16">
        <v>5</v>
      </c>
      <c r="G23" s="16">
        <v>0</v>
      </c>
      <c r="H23" s="16">
        <v>5</v>
      </c>
      <c r="I23" s="16">
        <v>5</v>
      </c>
      <c r="J23" s="16">
        <v>0</v>
      </c>
      <c r="K23" s="16">
        <v>0</v>
      </c>
      <c r="L23" s="16">
        <v>5</v>
      </c>
      <c r="M23" s="16">
        <v>5</v>
      </c>
      <c r="N23" s="16">
        <v>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16">
        <v>23210</v>
      </c>
      <c r="D24" s="16">
        <v>16410</v>
      </c>
      <c r="E24" s="16">
        <v>16396</v>
      </c>
      <c r="F24" s="16">
        <v>14</v>
      </c>
      <c r="G24" s="16">
        <v>0</v>
      </c>
      <c r="H24" s="16">
        <v>14</v>
      </c>
      <c r="I24" s="16">
        <v>14</v>
      </c>
      <c r="J24" s="16">
        <v>0</v>
      </c>
      <c r="K24" s="16">
        <v>0</v>
      </c>
      <c r="L24" s="16">
        <v>69</v>
      </c>
      <c r="M24" s="16">
        <v>69</v>
      </c>
      <c r="N24" s="16">
        <v>49</v>
      </c>
      <c r="O24" s="16">
        <v>20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16">
        <v>9332</v>
      </c>
      <c r="D25" s="16">
        <v>6584</v>
      </c>
      <c r="E25" s="16">
        <v>6577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12</v>
      </c>
      <c r="M25" s="16">
        <v>12</v>
      </c>
      <c r="N25" s="16">
        <v>12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16">
        <v>16429</v>
      </c>
      <c r="D26" s="16">
        <v>11546</v>
      </c>
      <c r="E26" s="16">
        <v>11533</v>
      </c>
      <c r="F26" s="16">
        <v>13</v>
      </c>
      <c r="G26" s="16">
        <v>0</v>
      </c>
      <c r="H26" s="16">
        <v>13</v>
      </c>
      <c r="I26" s="16">
        <v>13</v>
      </c>
      <c r="J26" s="16">
        <v>0</v>
      </c>
      <c r="K26" s="16">
        <v>0</v>
      </c>
      <c r="L26" s="16">
        <v>58</v>
      </c>
      <c r="M26" s="16">
        <v>58</v>
      </c>
      <c r="N26" s="16">
        <v>47</v>
      </c>
      <c r="O26" s="16">
        <v>11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16">
        <v>6761</v>
      </c>
      <c r="D27" s="16">
        <v>4689</v>
      </c>
      <c r="E27" s="16">
        <v>4669</v>
      </c>
      <c r="F27" s="16">
        <v>20</v>
      </c>
      <c r="G27" s="16">
        <v>0</v>
      </c>
      <c r="H27" s="16">
        <v>20</v>
      </c>
      <c r="I27" s="16">
        <v>20</v>
      </c>
      <c r="J27" s="16">
        <v>0</v>
      </c>
      <c r="K27" s="16">
        <v>0</v>
      </c>
      <c r="L27" s="16">
        <v>13</v>
      </c>
      <c r="M27" s="16">
        <v>13</v>
      </c>
      <c r="N27" s="16">
        <v>11</v>
      </c>
      <c r="O27" s="16">
        <v>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16">
        <v>6009</v>
      </c>
      <c r="D28" s="16">
        <v>3992</v>
      </c>
      <c r="E28" s="16">
        <v>3992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14</v>
      </c>
      <c r="M28" s="16">
        <v>14</v>
      </c>
      <c r="N28" s="16">
        <v>8</v>
      </c>
      <c r="O28" s="16">
        <v>6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16">
        <v>6210</v>
      </c>
      <c r="D29" s="16">
        <v>4374</v>
      </c>
      <c r="E29" s="16">
        <v>4362</v>
      </c>
      <c r="F29" s="16">
        <v>12</v>
      </c>
      <c r="G29" s="16">
        <v>0</v>
      </c>
      <c r="H29" s="16">
        <v>12</v>
      </c>
      <c r="I29" s="16">
        <v>12</v>
      </c>
      <c r="J29" s="16">
        <v>0</v>
      </c>
      <c r="K29" s="16">
        <v>0</v>
      </c>
      <c r="L29" s="16">
        <v>17</v>
      </c>
      <c r="M29" s="16">
        <v>17</v>
      </c>
      <c r="N29" s="16">
        <v>11</v>
      </c>
      <c r="O29" s="16">
        <v>6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200784</v>
      </c>
      <c r="D30" s="10">
        <f>E30+F30</f>
        <v>142892</v>
      </c>
      <c r="E30" s="9">
        <f>SUM(E31:E46)</f>
        <v>142664</v>
      </c>
      <c r="F30" s="9">
        <f>SUM(F31:F46)</f>
        <v>228</v>
      </c>
      <c r="G30" s="17">
        <f>SUM(G31:G46)</f>
        <v>0</v>
      </c>
      <c r="H30" s="17">
        <f>SUM(I30:K30)</f>
        <v>228</v>
      </c>
      <c r="I30" s="17">
        <f>SUM(I31:I46)</f>
        <v>221</v>
      </c>
      <c r="J30" s="17">
        <f>SUM(J31:J46)</f>
        <v>0</v>
      </c>
      <c r="K30" s="17">
        <f>SUM(K31:K46)</f>
        <v>7</v>
      </c>
      <c r="L30" s="18">
        <f>SUM(M30+Q30)</f>
        <v>471</v>
      </c>
      <c r="M30" s="18">
        <f>SUM(N30:P30)</f>
        <v>471</v>
      </c>
      <c r="N30" s="17">
        <f>SUM(N31:N46)</f>
        <v>341</v>
      </c>
      <c r="O30" s="17">
        <f>SUM(O31:O46)</f>
        <v>123</v>
      </c>
      <c r="P30" s="19">
        <f>SUM(P31:P46)</f>
        <v>7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16">
        <v>6419</v>
      </c>
      <c r="D31" s="16">
        <v>4880</v>
      </c>
      <c r="E31" s="16">
        <v>4852</v>
      </c>
      <c r="F31" s="16">
        <v>28</v>
      </c>
      <c r="G31" s="21">
        <v>0</v>
      </c>
      <c r="H31" s="21">
        <v>28</v>
      </c>
      <c r="I31" s="21">
        <v>23</v>
      </c>
      <c r="J31" s="21">
        <v>0</v>
      </c>
      <c r="K31" s="21">
        <v>5</v>
      </c>
      <c r="L31" s="21">
        <v>26</v>
      </c>
      <c r="M31" s="21">
        <v>26</v>
      </c>
      <c r="N31" s="21">
        <v>16</v>
      </c>
      <c r="O31" s="21">
        <v>5</v>
      </c>
      <c r="P31" s="21">
        <v>5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16">
        <v>24307</v>
      </c>
      <c r="D32" s="16">
        <v>16970</v>
      </c>
      <c r="E32" s="16">
        <v>16955</v>
      </c>
      <c r="F32" s="16">
        <v>15</v>
      </c>
      <c r="G32" s="21">
        <v>0</v>
      </c>
      <c r="H32" s="21">
        <v>15</v>
      </c>
      <c r="I32" s="21">
        <v>15</v>
      </c>
      <c r="J32" s="21">
        <v>0</v>
      </c>
      <c r="K32" s="21">
        <v>0</v>
      </c>
      <c r="L32" s="21">
        <v>24</v>
      </c>
      <c r="M32" s="21">
        <v>24</v>
      </c>
      <c r="N32" s="21">
        <v>24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16">
        <v>9017</v>
      </c>
      <c r="D33" s="16">
        <v>6229</v>
      </c>
      <c r="E33" s="16">
        <v>6214</v>
      </c>
      <c r="F33" s="16">
        <v>15</v>
      </c>
      <c r="G33" s="21">
        <v>0</v>
      </c>
      <c r="H33" s="21">
        <v>15</v>
      </c>
      <c r="I33" s="21">
        <v>15</v>
      </c>
      <c r="J33" s="21">
        <v>0</v>
      </c>
      <c r="K33" s="21">
        <v>0</v>
      </c>
      <c r="L33" s="21">
        <v>50</v>
      </c>
      <c r="M33" s="21">
        <v>50</v>
      </c>
      <c r="N33" s="21">
        <v>50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16">
        <v>22819</v>
      </c>
      <c r="D34" s="16">
        <v>15986</v>
      </c>
      <c r="E34" s="16">
        <v>15977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51</v>
      </c>
      <c r="M34" s="21">
        <v>51</v>
      </c>
      <c r="N34" s="21">
        <v>38</v>
      </c>
      <c r="O34" s="21">
        <v>13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16">
        <v>9136</v>
      </c>
      <c r="D35" s="16">
        <v>6331</v>
      </c>
      <c r="E35" s="16">
        <v>6325</v>
      </c>
      <c r="F35" s="16">
        <v>6</v>
      </c>
      <c r="G35" s="21">
        <v>0</v>
      </c>
      <c r="H35" s="21">
        <v>6</v>
      </c>
      <c r="I35" s="21">
        <v>6</v>
      </c>
      <c r="J35" s="21">
        <v>0</v>
      </c>
      <c r="K35" s="21">
        <v>0</v>
      </c>
      <c r="L35" s="21">
        <v>28</v>
      </c>
      <c r="M35" s="21">
        <v>28</v>
      </c>
      <c r="N35" s="21">
        <v>24</v>
      </c>
      <c r="O35" s="21">
        <v>4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16">
        <v>13643</v>
      </c>
      <c r="D36" s="16">
        <v>9507</v>
      </c>
      <c r="E36" s="16">
        <v>9498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16</v>
      </c>
      <c r="M36" s="21">
        <v>16</v>
      </c>
      <c r="N36" s="21">
        <v>15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16">
        <v>17845</v>
      </c>
      <c r="D37" s="16">
        <v>13630</v>
      </c>
      <c r="E37" s="16">
        <v>13592</v>
      </c>
      <c r="F37" s="16">
        <v>38</v>
      </c>
      <c r="G37" s="21">
        <v>0</v>
      </c>
      <c r="H37" s="21">
        <v>38</v>
      </c>
      <c r="I37" s="21">
        <v>38</v>
      </c>
      <c r="J37" s="21">
        <v>0</v>
      </c>
      <c r="K37" s="21">
        <v>0</v>
      </c>
      <c r="L37" s="21">
        <v>53</v>
      </c>
      <c r="M37" s="21">
        <v>53</v>
      </c>
      <c r="N37" s="21">
        <v>18</v>
      </c>
      <c r="O37" s="21">
        <v>35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16">
        <v>5215</v>
      </c>
      <c r="D38" s="16">
        <v>3525</v>
      </c>
      <c r="E38" s="16">
        <v>3517</v>
      </c>
      <c r="F38" s="16">
        <v>8</v>
      </c>
      <c r="G38" s="21">
        <v>0</v>
      </c>
      <c r="H38" s="21">
        <v>8</v>
      </c>
      <c r="I38" s="21">
        <v>8</v>
      </c>
      <c r="J38" s="21">
        <v>0</v>
      </c>
      <c r="K38" s="21">
        <v>0</v>
      </c>
      <c r="L38" s="21">
        <v>9</v>
      </c>
      <c r="M38" s="21">
        <v>9</v>
      </c>
      <c r="N38" s="21">
        <v>7</v>
      </c>
      <c r="O38" s="21">
        <v>2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16">
        <v>15034</v>
      </c>
      <c r="D39" s="16">
        <v>10555</v>
      </c>
      <c r="E39" s="16">
        <v>10551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31</v>
      </c>
      <c r="M39" s="21">
        <v>31</v>
      </c>
      <c r="N39" s="21">
        <v>24</v>
      </c>
      <c r="O39" s="21">
        <v>7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16">
        <v>9969</v>
      </c>
      <c r="D40" s="16">
        <v>6929</v>
      </c>
      <c r="E40" s="16">
        <v>6918</v>
      </c>
      <c r="F40" s="16">
        <v>11</v>
      </c>
      <c r="G40" s="21">
        <v>0</v>
      </c>
      <c r="H40" s="21">
        <v>11</v>
      </c>
      <c r="I40" s="21">
        <v>11</v>
      </c>
      <c r="J40" s="21">
        <v>0</v>
      </c>
      <c r="K40" s="21">
        <v>0</v>
      </c>
      <c r="L40" s="21">
        <v>13</v>
      </c>
      <c r="M40" s="21">
        <v>13</v>
      </c>
      <c r="N40" s="21">
        <v>8</v>
      </c>
      <c r="O40" s="21">
        <v>5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16">
        <v>11360</v>
      </c>
      <c r="D41" s="16">
        <v>8353</v>
      </c>
      <c r="E41" s="16">
        <v>8325</v>
      </c>
      <c r="F41" s="16">
        <v>28</v>
      </c>
      <c r="G41" s="21">
        <v>0</v>
      </c>
      <c r="H41" s="21">
        <v>28</v>
      </c>
      <c r="I41" s="21">
        <v>28</v>
      </c>
      <c r="J41" s="21">
        <v>0</v>
      </c>
      <c r="K41" s="21">
        <v>0</v>
      </c>
      <c r="L41" s="21">
        <v>30</v>
      </c>
      <c r="M41" s="21">
        <v>30</v>
      </c>
      <c r="N41" s="21">
        <v>21</v>
      </c>
      <c r="O41" s="21">
        <v>9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16">
        <v>7580</v>
      </c>
      <c r="D42" s="16">
        <v>5237</v>
      </c>
      <c r="E42" s="16">
        <v>5234</v>
      </c>
      <c r="F42" s="16">
        <v>3</v>
      </c>
      <c r="G42" s="21">
        <v>0</v>
      </c>
      <c r="H42" s="21">
        <v>3</v>
      </c>
      <c r="I42" s="21">
        <v>3</v>
      </c>
      <c r="J42" s="21">
        <v>0</v>
      </c>
      <c r="K42" s="21">
        <v>0</v>
      </c>
      <c r="L42" s="21">
        <v>16</v>
      </c>
      <c r="M42" s="21">
        <v>16</v>
      </c>
      <c r="N42" s="21">
        <v>10</v>
      </c>
      <c r="O42" s="21">
        <v>6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16">
        <v>10610</v>
      </c>
      <c r="D43" s="16">
        <v>7756</v>
      </c>
      <c r="E43" s="16">
        <v>7729</v>
      </c>
      <c r="F43" s="16">
        <v>27</v>
      </c>
      <c r="G43" s="21">
        <v>0</v>
      </c>
      <c r="H43" s="21">
        <v>27</v>
      </c>
      <c r="I43" s="21">
        <v>25</v>
      </c>
      <c r="J43" s="21">
        <v>0</v>
      </c>
      <c r="K43" s="21">
        <v>2</v>
      </c>
      <c r="L43" s="21">
        <v>25</v>
      </c>
      <c r="M43" s="21">
        <v>25</v>
      </c>
      <c r="N43" s="21">
        <v>15</v>
      </c>
      <c r="O43" s="21">
        <v>8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16">
        <v>11582</v>
      </c>
      <c r="D44" s="16">
        <v>8065</v>
      </c>
      <c r="E44" s="16">
        <v>8060</v>
      </c>
      <c r="F44" s="16">
        <v>5</v>
      </c>
      <c r="G44" s="21">
        <v>0</v>
      </c>
      <c r="H44" s="21">
        <v>5</v>
      </c>
      <c r="I44" s="21">
        <v>5</v>
      </c>
      <c r="J44" s="21">
        <v>0</v>
      </c>
      <c r="K44" s="21">
        <v>0</v>
      </c>
      <c r="L44" s="21">
        <v>33</v>
      </c>
      <c r="M44" s="21">
        <v>33</v>
      </c>
      <c r="N44" s="21">
        <v>28</v>
      </c>
      <c r="O44" s="21">
        <v>5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16">
        <v>3758</v>
      </c>
      <c r="D45" s="16">
        <v>2756</v>
      </c>
      <c r="E45" s="16">
        <v>2748</v>
      </c>
      <c r="F45" s="16">
        <v>8</v>
      </c>
      <c r="G45" s="21">
        <v>0</v>
      </c>
      <c r="H45" s="21">
        <v>8</v>
      </c>
      <c r="I45" s="21">
        <v>8</v>
      </c>
      <c r="J45" s="21">
        <v>0</v>
      </c>
      <c r="K45" s="21">
        <v>0</v>
      </c>
      <c r="L45" s="21">
        <v>13</v>
      </c>
      <c r="M45" s="21">
        <v>13</v>
      </c>
      <c r="N45" s="21">
        <v>10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16">
        <v>22490</v>
      </c>
      <c r="D46" s="16">
        <v>16183</v>
      </c>
      <c r="E46" s="16">
        <v>16169</v>
      </c>
      <c r="F46" s="16">
        <v>14</v>
      </c>
      <c r="G46" s="21">
        <v>0</v>
      </c>
      <c r="H46" s="21">
        <v>14</v>
      </c>
      <c r="I46" s="21">
        <v>14</v>
      </c>
      <c r="J46" s="21">
        <v>0</v>
      </c>
      <c r="K46" s="21">
        <v>0</v>
      </c>
      <c r="L46" s="21">
        <v>53</v>
      </c>
      <c r="M46" s="21">
        <v>53</v>
      </c>
      <c r="N46" s="21">
        <v>33</v>
      </c>
      <c r="O46" s="21">
        <v>20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182977</v>
      </c>
      <c r="D47" s="10">
        <f>E47+F47</f>
        <v>134798</v>
      </c>
      <c r="E47" s="9">
        <f>SUM(E48:E61)</f>
        <v>134416</v>
      </c>
      <c r="F47" s="9">
        <f>SUM(F48:F61)</f>
        <v>382</v>
      </c>
      <c r="G47" s="17">
        <f>SUM(G48:G61)</f>
        <v>0</v>
      </c>
      <c r="H47" s="17">
        <f>SUM(I47:K47)</f>
        <v>382</v>
      </c>
      <c r="I47" s="17">
        <f>SUM(I48:I61)</f>
        <v>373</v>
      </c>
      <c r="J47" s="17">
        <f>SUM(J48:J61)</f>
        <v>0</v>
      </c>
      <c r="K47" s="17">
        <f>SUM(K48:K61)</f>
        <v>9</v>
      </c>
      <c r="L47" s="18">
        <f>SUM(M47+Q47)</f>
        <v>330</v>
      </c>
      <c r="M47" s="18">
        <f>SUM(N47:P47)</f>
        <v>330</v>
      </c>
      <c r="N47" s="17">
        <f>SUM(N48:N61)</f>
        <v>170</v>
      </c>
      <c r="O47" s="17">
        <f>SUM(O48:O61)</f>
        <v>151</v>
      </c>
      <c r="P47" s="19">
        <f>SUM(P48:P61)</f>
        <v>9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16">
        <v>33640</v>
      </c>
      <c r="D48" s="16">
        <v>25882</v>
      </c>
      <c r="E48" s="16">
        <v>25826</v>
      </c>
      <c r="F48" s="16">
        <v>56</v>
      </c>
      <c r="G48" s="21">
        <v>0</v>
      </c>
      <c r="H48" s="21">
        <v>56</v>
      </c>
      <c r="I48" s="21">
        <v>56</v>
      </c>
      <c r="J48" s="21">
        <v>0</v>
      </c>
      <c r="K48" s="21">
        <v>0</v>
      </c>
      <c r="L48" s="21">
        <v>88</v>
      </c>
      <c r="M48" s="21">
        <v>88</v>
      </c>
      <c r="N48" s="21">
        <v>25</v>
      </c>
      <c r="O48" s="21">
        <v>63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16">
        <v>7538</v>
      </c>
      <c r="D49" s="16">
        <v>5733</v>
      </c>
      <c r="E49" s="16">
        <v>5703</v>
      </c>
      <c r="F49" s="16">
        <v>30</v>
      </c>
      <c r="G49" s="21">
        <v>0</v>
      </c>
      <c r="H49" s="21">
        <v>30</v>
      </c>
      <c r="I49" s="21">
        <v>29</v>
      </c>
      <c r="J49" s="21">
        <v>0</v>
      </c>
      <c r="K49" s="21">
        <v>1</v>
      </c>
      <c r="L49" s="21">
        <v>12</v>
      </c>
      <c r="M49" s="21">
        <v>12</v>
      </c>
      <c r="N49" s="21">
        <v>3</v>
      </c>
      <c r="O49" s="21">
        <v>8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16">
        <v>21111</v>
      </c>
      <c r="D50" s="16">
        <v>15578</v>
      </c>
      <c r="E50" s="16">
        <v>15544</v>
      </c>
      <c r="F50" s="16">
        <v>34</v>
      </c>
      <c r="G50" s="21">
        <v>0</v>
      </c>
      <c r="H50" s="21">
        <v>34</v>
      </c>
      <c r="I50" s="21">
        <v>34</v>
      </c>
      <c r="J50" s="21">
        <v>0</v>
      </c>
      <c r="K50" s="21">
        <v>0</v>
      </c>
      <c r="L50" s="21">
        <v>28</v>
      </c>
      <c r="M50" s="21">
        <v>28</v>
      </c>
      <c r="N50" s="21">
        <v>17</v>
      </c>
      <c r="O50" s="21">
        <v>11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16">
        <v>7113</v>
      </c>
      <c r="D51" s="16">
        <v>5143</v>
      </c>
      <c r="E51" s="16">
        <v>5129</v>
      </c>
      <c r="F51" s="16">
        <v>14</v>
      </c>
      <c r="G51" s="21">
        <v>0</v>
      </c>
      <c r="H51" s="21">
        <v>14</v>
      </c>
      <c r="I51" s="21">
        <v>14</v>
      </c>
      <c r="J51" s="21">
        <v>0</v>
      </c>
      <c r="K51" s="21">
        <v>0</v>
      </c>
      <c r="L51" s="21">
        <v>18</v>
      </c>
      <c r="M51" s="21">
        <v>18</v>
      </c>
      <c r="N51" s="21">
        <v>14</v>
      </c>
      <c r="O51" s="21">
        <v>4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16">
        <v>17302</v>
      </c>
      <c r="D52" s="16">
        <v>12163</v>
      </c>
      <c r="E52" s="16">
        <v>12145</v>
      </c>
      <c r="F52" s="16">
        <v>18</v>
      </c>
      <c r="G52" s="21">
        <v>0</v>
      </c>
      <c r="H52" s="21">
        <v>18</v>
      </c>
      <c r="I52" s="21">
        <v>18</v>
      </c>
      <c r="J52" s="21">
        <v>0</v>
      </c>
      <c r="K52" s="21">
        <v>0</v>
      </c>
      <c r="L52" s="21">
        <v>18</v>
      </c>
      <c r="M52" s="21">
        <v>18</v>
      </c>
      <c r="N52" s="21">
        <v>6</v>
      </c>
      <c r="O52" s="21">
        <v>12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16">
        <v>6450</v>
      </c>
      <c r="D53" s="16">
        <v>4900</v>
      </c>
      <c r="E53" s="16">
        <v>4830</v>
      </c>
      <c r="F53" s="16">
        <v>70</v>
      </c>
      <c r="G53" s="21">
        <v>0</v>
      </c>
      <c r="H53" s="21">
        <v>70</v>
      </c>
      <c r="I53" s="21">
        <v>67</v>
      </c>
      <c r="J53" s="21">
        <v>0</v>
      </c>
      <c r="K53" s="21">
        <v>3</v>
      </c>
      <c r="L53" s="21">
        <v>20</v>
      </c>
      <c r="M53" s="21">
        <v>20</v>
      </c>
      <c r="N53" s="21">
        <v>12</v>
      </c>
      <c r="O53" s="21">
        <v>5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16">
        <v>5636</v>
      </c>
      <c r="D54" s="16">
        <v>3836</v>
      </c>
      <c r="E54" s="16">
        <v>3826</v>
      </c>
      <c r="F54" s="16">
        <v>10</v>
      </c>
      <c r="G54" s="21">
        <v>0</v>
      </c>
      <c r="H54" s="21">
        <v>10</v>
      </c>
      <c r="I54" s="21">
        <v>10</v>
      </c>
      <c r="J54" s="21">
        <v>0</v>
      </c>
      <c r="K54" s="21">
        <v>0</v>
      </c>
      <c r="L54" s="21">
        <v>6</v>
      </c>
      <c r="M54" s="21">
        <v>6</v>
      </c>
      <c r="N54" s="21">
        <v>1</v>
      </c>
      <c r="O54" s="21">
        <v>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16">
        <v>8783</v>
      </c>
      <c r="D55" s="16">
        <v>6424</v>
      </c>
      <c r="E55" s="16">
        <v>6407</v>
      </c>
      <c r="F55" s="16">
        <v>17</v>
      </c>
      <c r="G55" s="21">
        <v>0</v>
      </c>
      <c r="H55" s="21">
        <v>17</v>
      </c>
      <c r="I55" s="21">
        <v>17</v>
      </c>
      <c r="J55" s="21">
        <v>0</v>
      </c>
      <c r="K55" s="21">
        <v>0</v>
      </c>
      <c r="L55" s="21">
        <v>11</v>
      </c>
      <c r="M55" s="21">
        <v>11</v>
      </c>
      <c r="N55" s="21">
        <v>7</v>
      </c>
      <c r="O55" s="21">
        <v>4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16">
        <v>22166</v>
      </c>
      <c r="D56" s="16">
        <v>15982</v>
      </c>
      <c r="E56" s="16">
        <v>15956</v>
      </c>
      <c r="F56" s="16">
        <v>26</v>
      </c>
      <c r="G56" s="21">
        <v>0</v>
      </c>
      <c r="H56" s="21">
        <v>26</v>
      </c>
      <c r="I56" s="21">
        <v>26</v>
      </c>
      <c r="J56" s="21">
        <v>0</v>
      </c>
      <c r="K56" s="21">
        <v>0</v>
      </c>
      <c r="L56" s="21">
        <v>22</v>
      </c>
      <c r="M56" s="21">
        <v>22</v>
      </c>
      <c r="N56" s="21">
        <v>17</v>
      </c>
      <c r="O56" s="21">
        <v>5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16">
        <v>8098</v>
      </c>
      <c r="D57" s="16">
        <v>5702</v>
      </c>
      <c r="E57" s="16">
        <v>5698</v>
      </c>
      <c r="F57" s="16">
        <v>4</v>
      </c>
      <c r="G57" s="21">
        <v>0</v>
      </c>
      <c r="H57" s="21">
        <v>4</v>
      </c>
      <c r="I57" s="21">
        <v>4</v>
      </c>
      <c r="J57" s="21">
        <v>0</v>
      </c>
      <c r="K57" s="21">
        <v>0</v>
      </c>
      <c r="L57" s="21">
        <v>12</v>
      </c>
      <c r="M57" s="21">
        <v>12</v>
      </c>
      <c r="N57" s="21">
        <v>11</v>
      </c>
      <c r="O57" s="21">
        <v>1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16">
        <v>13577</v>
      </c>
      <c r="D58" s="16">
        <v>9967</v>
      </c>
      <c r="E58" s="16">
        <v>9938</v>
      </c>
      <c r="F58" s="16">
        <v>29</v>
      </c>
      <c r="G58" s="21">
        <v>0</v>
      </c>
      <c r="H58" s="21">
        <v>29</v>
      </c>
      <c r="I58" s="21">
        <v>29</v>
      </c>
      <c r="J58" s="21">
        <v>0</v>
      </c>
      <c r="K58" s="21">
        <v>0</v>
      </c>
      <c r="L58" s="21">
        <v>18</v>
      </c>
      <c r="M58" s="21">
        <v>18</v>
      </c>
      <c r="N58" s="21">
        <v>13</v>
      </c>
      <c r="O58" s="21">
        <v>5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16">
        <v>17512</v>
      </c>
      <c r="D59" s="16">
        <v>13409</v>
      </c>
      <c r="E59" s="16">
        <v>13353</v>
      </c>
      <c r="F59" s="16">
        <v>56</v>
      </c>
      <c r="G59" s="21">
        <v>0</v>
      </c>
      <c r="H59" s="21">
        <v>56</v>
      </c>
      <c r="I59" s="21">
        <v>51</v>
      </c>
      <c r="J59" s="21">
        <v>0</v>
      </c>
      <c r="K59" s="21">
        <v>5</v>
      </c>
      <c r="L59" s="21">
        <v>58</v>
      </c>
      <c r="M59" s="21">
        <v>58</v>
      </c>
      <c r="N59" s="21">
        <v>30</v>
      </c>
      <c r="O59" s="21">
        <v>23</v>
      </c>
      <c r="P59" s="21">
        <v>5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16">
        <v>4092</v>
      </c>
      <c r="D60" s="16">
        <v>2906</v>
      </c>
      <c r="E60" s="16">
        <v>2898</v>
      </c>
      <c r="F60" s="16">
        <v>8</v>
      </c>
      <c r="G60" s="21">
        <v>0</v>
      </c>
      <c r="H60" s="21">
        <v>8</v>
      </c>
      <c r="I60" s="21">
        <v>8</v>
      </c>
      <c r="J60" s="21">
        <v>0</v>
      </c>
      <c r="K60" s="21">
        <v>0</v>
      </c>
      <c r="L60" s="21">
        <v>4</v>
      </c>
      <c r="M60" s="21">
        <v>4</v>
      </c>
      <c r="N60" s="21">
        <v>4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16">
        <v>9959</v>
      </c>
      <c r="D61" s="16">
        <v>7173</v>
      </c>
      <c r="E61" s="16">
        <v>7163</v>
      </c>
      <c r="F61" s="16">
        <v>10</v>
      </c>
      <c r="G61" s="21">
        <v>0</v>
      </c>
      <c r="H61" s="21">
        <v>10</v>
      </c>
      <c r="I61" s="21">
        <v>10</v>
      </c>
      <c r="J61" s="21">
        <v>0</v>
      </c>
      <c r="K61" s="21">
        <v>0</v>
      </c>
      <c r="L61" s="21">
        <v>15</v>
      </c>
      <c r="M61" s="21">
        <v>15</v>
      </c>
      <c r="N61" s="21">
        <v>10</v>
      </c>
      <c r="O61" s="21">
        <v>5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82665</v>
      </c>
      <c r="D62" s="10">
        <f>E62+F62</f>
        <v>62037</v>
      </c>
      <c r="E62" s="9">
        <f>SUM(E63:E71)</f>
        <v>61796</v>
      </c>
      <c r="F62" s="9">
        <f>SUM(F63:F71)</f>
        <v>241</v>
      </c>
      <c r="G62" s="17">
        <f>SUM(G63:G71)</f>
        <v>0</v>
      </c>
      <c r="H62" s="17">
        <f>SUM(I62:K62)</f>
        <v>241</v>
      </c>
      <c r="I62" s="17">
        <f>SUM(I63:I71)</f>
        <v>229</v>
      </c>
      <c r="J62" s="17">
        <f>SUM(J63:J71)</f>
        <v>0</v>
      </c>
      <c r="K62" s="17">
        <f>SUM(K63:K71)</f>
        <v>12</v>
      </c>
      <c r="L62" s="18">
        <f>SUM(M62+Q62)</f>
        <v>193</v>
      </c>
      <c r="M62" s="18">
        <f>SUM(N62:P62)</f>
        <v>193</v>
      </c>
      <c r="N62" s="17">
        <f>SUM(N63:N71)</f>
        <v>111</v>
      </c>
      <c r="O62" s="17">
        <f>SUM(O63:O71)</f>
        <v>70</v>
      </c>
      <c r="P62" s="19">
        <f>SUM(P63:P71)</f>
        <v>12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16">
        <v>5119</v>
      </c>
      <c r="D63" s="16">
        <v>3957</v>
      </c>
      <c r="E63" s="16">
        <v>3935</v>
      </c>
      <c r="F63" s="16">
        <v>22</v>
      </c>
      <c r="G63" s="21">
        <v>0</v>
      </c>
      <c r="H63" s="21">
        <v>22</v>
      </c>
      <c r="I63" s="21">
        <v>22</v>
      </c>
      <c r="J63" s="21">
        <v>0</v>
      </c>
      <c r="K63" s="21">
        <v>0</v>
      </c>
      <c r="L63" s="21">
        <v>7</v>
      </c>
      <c r="M63" s="21">
        <v>7</v>
      </c>
      <c r="N63" s="21">
        <v>5</v>
      </c>
      <c r="O63" s="21">
        <v>2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16">
        <v>9717</v>
      </c>
      <c r="D64" s="16">
        <v>7614</v>
      </c>
      <c r="E64" s="16">
        <v>7570</v>
      </c>
      <c r="F64" s="16">
        <v>44</v>
      </c>
      <c r="G64" s="21">
        <v>0</v>
      </c>
      <c r="H64" s="21">
        <v>44</v>
      </c>
      <c r="I64" s="21">
        <v>43</v>
      </c>
      <c r="J64" s="21">
        <v>0</v>
      </c>
      <c r="K64" s="21">
        <v>1</v>
      </c>
      <c r="L64" s="21">
        <v>14</v>
      </c>
      <c r="M64" s="21">
        <v>14</v>
      </c>
      <c r="N64" s="21">
        <v>3</v>
      </c>
      <c r="O64" s="21">
        <v>10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16">
        <v>8337</v>
      </c>
      <c r="D65" s="16">
        <v>6044</v>
      </c>
      <c r="E65" s="16">
        <v>6031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19</v>
      </c>
      <c r="M65" s="21">
        <v>19</v>
      </c>
      <c r="N65" s="21">
        <v>7</v>
      </c>
      <c r="O65" s="21">
        <v>12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16">
        <v>6478</v>
      </c>
      <c r="D66" s="16">
        <v>4560</v>
      </c>
      <c r="E66" s="16">
        <v>4542</v>
      </c>
      <c r="F66" s="16">
        <v>18</v>
      </c>
      <c r="G66" s="21">
        <v>0</v>
      </c>
      <c r="H66" s="21">
        <v>18</v>
      </c>
      <c r="I66" s="21">
        <v>18</v>
      </c>
      <c r="J66" s="21">
        <v>0</v>
      </c>
      <c r="K66" s="21">
        <v>0</v>
      </c>
      <c r="L66" s="21">
        <v>7</v>
      </c>
      <c r="M66" s="21">
        <v>7</v>
      </c>
      <c r="N66" s="21">
        <v>6</v>
      </c>
      <c r="O66" s="21">
        <v>1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16">
        <v>10569</v>
      </c>
      <c r="D67" s="16">
        <v>7609</v>
      </c>
      <c r="E67" s="16">
        <v>7601</v>
      </c>
      <c r="F67" s="16">
        <v>8</v>
      </c>
      <c r="G67" s="21">
        <v>0</v>
      </c>
      <c r="H67" s="21">
        <v>8</v>
      </c>
      <c r="I67" s="21">
        <v>8</v>
      </c>
      <c r="J67" s="21">
        <v>0</v>
      </c>
      <c r="K67" s="21">
        <v>0</v>
      </c>
      <c r="L67" s="21">
        <v>27</v>
      </c>
      <c r="M67" s="21">
        <v>27</v>
      </c>
      <c r="N67" s="21">
        <v>18</v>
      </c>
      <c r="O67" s="21">
        <v>9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16">
        <v>16099</v>
      </c>
      <c r="D68" s="16">
        <v>12253</v>
      </c>
      <c r="E68" s="16">
        <v>12215</v>
      </c>
      <c r="F68" s="16">
        <v>38</v>
      </c>
      <c r="G68" s="21">
        <v>0</v>
      </c>
      <c r="H68" s="21">
        <v>38</v>
      </c>
      <c r="I68" s="21">
        <v>35</v>
      </c>
      <c r="J68" s="21">
        <v>0</v>
      </c>
      <c r="K68" s="21">
        <v>3</v>
      </c>
      <c r="L68" s="21">
        <v>61</v>
      </c>
      <c r="M68" s="21">
        <v>61</v>
      </c>
      <c r="N68" s="21">
        <v>41</v>
      </c>
      <c r="O68" s="21">
        <v>17</v>
      </c>
      <c r="P68" s="21">
        <v>3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16">
        <v>11753</v>
      </c>
      <c r="D69" s="16">
        <v>9035</v>
      </c>
      <c r="E69" s="16">
        <v>8989</v>
      </c>
      <c r="F69" s="16">
        <v>46</v>
      </c>
      <c r="G69" s="21">
        <v>0</v>
      </c>
      <c r="H69" s="21">
        <v>46</v>
      </c>
      <c r="I69" s="21">
        <v>40</v>
      </c>
      <c r="J69" s="21">
        <v>0</v>
      </c>
      <c r="K69" s="21">
        <v>6</v>
      </c>
      <c r="L69" s="21">
        <v>23</v>
      </c>
      <c r="M69" s="21">
        <v>23</v>
      </c>
      <c r="N69" s="21">
        <v>13</v>
      </c>
      <c r="O69" s="21">
        <v>4</v>
      </c>
      <c r="P69" s="21">
        <v>6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16">
        <v>8999</v>
      </c>
      <c r="D70" s="16">
        <v>6760</v>
      </c>
      <c r="E70" s="16">
        <v>6729</v>
      </c>
      <c r="F70" s="16">
        <v>31</v>
      </c>
      <c r="G70" s="21">
        <v>0</v>
      </c>
      <c r="H70" s="21">
        <v>31</v>
      </c>
      <c r="I70" s="21">
        <v>31</v>
      </c>
      <c r="J70" s="21">
        <v>0</v>
      </c>
      <c r="K70" s="21">
        <v>0</v>
      </c>
      <c r="L70" s="21">
        <v>22</v>
      </c>
      <c r="M70" s="21">
        <v>22</v>
      </c>
      <c r="N70" s="21">
        <v>14</v>
      </c>
      <c r="O70" s="21">
        <v>8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16">
        <v>5594</v>
      </c>
      <c r="D71" s="16">
        <v>4205</v>
      </c>
      <c r="E71" s="16">
        <v>4184</v>
      </c>
      <c r="F71" s="16">
        <v>21</v>
      </c>
      <c r="G71" s="21">
        <v>0</v>
      </c>
      <c r="H71" s="21">
        <v>21</v>
      </c>
      <c r="I71" s="21">
        <v>19</v>
      </c>
      <c r="J71" s="21">
        <v>0</v>
      </c>
      <c r="K71" s="21">
        <v>2</v>
      </c>
      <c r="L71" s="21">
        <v>13</v>
      </c>
      <c r="M71" s="21">
        <v>13</v>
      </c>
      <c r="N71" s="21">
        <v>4</v>
      </c>
      <c r="O71" s="21">
        <v>7</v>
      </c>
      <c r="P71" s="21">
        <v>2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66477</v>
      </c>
      <c r="D72" s="10">
        <f>E72+F72</f>
        <v>51043</v>
      </c>
      <c r="E72" s="9">
        <f>SUM(E73:E77)</f>
        <v>50893</v>
      </c>
      <c r="F72" s="9">
        <f>SUM(F73:F77)</f>
        <v>150</v>
      </c>
      <c r="G72" s="17">
        <f>SUM(G73:G77)</f>
        <v>1</v>
      </c>
      <c r="H72" s="17">
        <f>SUM(I72:K72)</f>
        <v>149</v>
      </c>
      <c r="I72" s="17">
        <f>SUM(I73:I77)</f>
        <v>144</v>
      </c>
      <c r="J72" s="17">
        <f>SUM(J73:J77)</f>
        <v>2</v>
      </c>
      <c r="K72" s="17">
        <f>SUM(K73:K77)</f>
        <v>3</v>
      </c>
      <c r="L72" s="18">
        <f>SUM(M72+Q72)</f>
        <v>159</v>
      </c>
      <c r="M72" s="18">
        <f>SUM(N72:P72)</f>
        <v>159</v>
      </c>
      <c r="N72" s="17">
        <f>SUM(N73:N77)</f>
        <v>62</v>
      </c>
      <c r="O72" s="17">
        <f>SUM(O73:O77)</f>
        <v>94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16">
        <v>28494</v>
      </c>
      <c r="D73" s="16">
        <v>23148</v>
      </c>
      <c r="E73" s="16">
        <v>23069</v>
      </c>
      <c r="F73" s="16">
        <v>79</v>
      </c>
      <c r="G73" s="21">
        <v>0</v>
      </c>
      <c r="H73" s="21">
        <v>79</v>
      </c>
      <c r="I73" s="21">
        <v>77</v>
      </c>
      <c r="J73" s="21">
        <v>2</v>
      </c>
      <c r="K73" s="21">
        <v>0</v>
      </c>
      <c r="L73" s="21">
        <v>94</v>
      </c>
      <c r="M73" s="21">
        <v>94</v>
      </c>
      <c r="N73" s="21">
        <v>30</v>
      </c>
      <c r="O73" s="21">
        <v>64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16">
        <v>6984</v>
      </c>
      <c r="D74" s="16">
        <v>5123</v>
      </c>
      <c r="E74" s="16">
        <v>5122</v>
      </c>
      <c r="F74" s="16">
        <v>1</v>
      </c>
      <c r="G74" s="21">
        <v>0</v>
      </c>
      <c r="H74" s="21">
        <v>1</v>
      </c>
      <c r="I74" s="21">
        <v>1</v>
      </c>
      <c r="J74" s="21">
        <v>0</v>
      </c>
      <c r="K74" s="21">
        <v>0</v>
      </c>
      <c r="L74" s="21">
        <v>14</v>
      </c>
      <c r="M74" s="21">
        <v>14</v>
      </c>
      <c r="N74" s="21">
        <v>7</v>
      </c>
      <c r="O74" s="21">
        <v>7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16">
        <v>12310</v>
      </c>
      <c r="D75" s="16">
        <v>9102</v>
      </c>
      <c r="E75" s="16">
        <v>9076</v>
      </c>
      <c r="F75" s="16">
        <v>26</v>
      </c>
      <c r="G75" s="21">
        <v>0</v>
      </c>
      <c r="H75" s="21">
        <v>26</v>
      </c>
      <c r="I75" s="21">
        <v>26</v>
      </c>
      <c r="J75" s="21">
        <v>0</v>
      </c>
      <c r="K75" s="21">
        <v>0</v>
      </c>
      <c r="L75" s="21">
        <v>20</v>
      </c>
      <c r="M75" s="21">
        <v>20</v>
      </c>
      <c r="N75" s="21">
        <v>13</v>
      </c>
      <c r="O75" s="21">
        <v>7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16">
        <v>8067</v>
      </c>
      <c r="D76" s="16">
        <v>5962</v>
      </c>
      <c r="E76" s="16">
        <v>5931</v>
      </c>
      <c r="F76" s="16">
        <v>31</v>
      </c>
      <c r="G76" s="21">
        <v>0</v>
      </c>
      <c r="H76" s="21">
        <v>31</v>
      </c>
      <c r="I76" s="21">
        <v>28</v>
      </c>
      <c r="J76" s="21">
        <v>0</v>
      </c>
      <c r="K76" s="21">
        <v>3</v>
      </c>
      <c r="L76" s="21">
        <v>20</v>
      </c>
      <c r="M76" s="21">
        <v>20</v>
      </c>
      <c r="N76" s="21">
        <v>9</v>
      </c>
      <c r="O76" s="21">
        <v>8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2">
        <v>10622</v>
      </c>
      <c r="D77" s="22">
        <v>7708</v>
      </c>
      <c r="E77" s="22">
        <v>7695</v>
      </c>
      <c r="F77" s="22">
        <v>13</v>
      </c>
      <c r="G77" s="23">
        <v>1</v>
      </c>
      <c r="H77" s="23">
        <v>12</v>
      </c>
      <c r="I77" s="23">
        <v>12</v>
      </c>
      <c r="J77" s="23">
        <v>0</v>
      </c>
      <c r="K77" s="23">
        <v>0</v>
      </c>
      <c r="L77" s="23">
        <v>11</v>
      </c>
      <c r="M77" s="23">
        <v>11</v>
      </c>
      <c r="N77" s="23">
        <v>3</v>
      </c>
      <c r="O77" s="23">
        <v>8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162</v>
      </c>
      <c r="C78" s="24">
        <v>84295</v>
      </c>
      <c r="D78" s="24">
        <v>64913</v>
      </c>
      <c r="E78" s="24">
        <v>64891</v>
      </c>
      <c r="F78" s="24">
        <v>22</v>
      </c>
      <c r="G78" s="20">
        <v>0</v>
      </c>
      <c r="H78" s="20">
        <v>22</v>
      </c>
      <c r="I78" s="20">
        <v>21</v>
      </c>
      <c r="J78" s="20">
        <v>0</v>
      </c>
      <c r="K78" s="20">
        <v>1</v>
      </c>
      <c r="L78" s="20">
        <v>290</v>
      </c>
      <c r="M78" s="20">
        <v>290</v>
      </c>
      <c r="N78" s="20">
        <v>198</v>
      </c>
      <c r="O78" s="20">
        <v>91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0" ref="C80:P80">C6+C17+C30+C47+C62+C72+C78</f>
        <v>850672</v>
      </c>
      <c r="D80" s="14">
        <f t="shared" si="0"/>
        <v>627214</v>
      </c>
      <c r="E80" s="15">
        <f t="shared" si="0"/>
        <v>625907</v>
      </c>
      <c r="F80" s="15">
        <f>F6+F17+F30+F47+F62+F72+F78</f>
        <v>1307</v>
      </c>
      <c r="G80" s="15">
        <f>G6+G17+G30+G47+G62+G72+G78</f>
        <v>1</v>
      </c>
      <c r="H80" s="14">
        <f t="shared" si="0"/>
        <v>1306</v>
      </c>
      <c r="I80" s="15">
        <f t="shared" si="0"/>
        <v>1262</v>
      </c>
      <c r="J80" s="15">
        <f t="shared" si="0"/>
        <v>3</v>
      </c>
      <c r="K80" s="15">
        <f t="shared" si="0"/>
        <v>41</v>
      </c>
      <c r="L80" s="14">
        <f>L6+L17+L30+L47+L62+L72+L78</f>
        <v>2031</v>
      </c>
      <c r="M80" s="14">
        <f>M6+M17+M30+M47+M62+M72+M78</f>
        <v>2031</v>
      </c>
      <c r="N80" s="15">
        <f t="shared" si="0"/>
        <v>1289</v>
      </c>
      <c r="O80" s="15">
        <f t="shared" si="0"/>
        <v>701</v>
      </c>
      <c r="P80" s="15">
        <f t="shared" si="0"/>
        <v>41</v>
      </c>
      <c r="Q80" s="14">
        <f>Q6+Q17+Q30+Q47+Q62+Q72+Q78</f>
        <v>0</v>
      </c>
      <c r="R80" s="15">
        <f>R6+R17+R30+R47+R62+R72+R78</f>
        <v>0</v>
      </c>
      <c r="S80" s="15">
        <f>S6+S17+S30+S47+S62+S72+S78</f>
        <v>0</v>
      </c>
      <c r="T80" s="15">
        <f>T6+T17+T30+T47+T62+T72+T78</f>
        <v>0</v>
      </c>
    </row>
    <row r="81" ht="12" thickTop="1"/>
    <row r="83" spans="1:16" ht="11.25">
      <c r="A83" s="29" t="s">
        <v>65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</sheetData>
  <sheetProtection/>
  <mergeCells count="16"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  <mergeCell ref="Q4:T4"/>
    <mergeCell ref="A83:P83"/>
    <mergeCell ref="G4:G5"/>
    <mergeCell ref="H4:K4"/>
    <mergeCell ref="L4:L5"/>
    <mergeCell ref="M4:P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2005-01-17T11:46:57Z</cp:lastPrinted>
  <dcterms:created xsi:type="dcterms:W3CDTF">2004-07-13T07:11:33Z</dcterms:created>
  <dcterms:modified xsi:type="dcterms:W3CDTF">2016-01-21T13:45:21Z</dcterms:modified>
  <cp:category/>
  <cp:version/>
  <cp:contentType/>
  <cp:contentStatus/>
</cp:coreProperties>
</file>